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77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2"/>
  <c r="B6"/>
  <c r="E5"/>
  <c r="C5"/>
  <c r="B5"/>
  <c r="E4"/>
  <c r="C4"/>
  <c r="B4"/>
  <c r="E3"/>
  <c r="C3"/>
  <c r="B3"/>
  <c r="E2"/>
  <c r="C2"/>
  <c r="B2"/>
  <c r="AA11" i="1"/>
  <c r="I11"/>
  <c r="H11"/>
  <c r="AA10"/>
  <c r="H10"/>
  <c r="AA9"/>
  <c r="I9"/>
  <c r="H9"/>
  <c r="AA8"/>
  <c r="I8"/>
  <c r="H8"/>
  <c r="H7"/>
</calcChain>
</file>

<file path=xl/sharedStrings.xml><?xml version="1.0" encoding="utf-8"?>
<sst xmlns="http://schemas.openxmlformats.org/spreadsheetml/2006/main" count="75" uniqueCount="57">
  <si>
    <t>序号</t>
  </si>
  <si>
    <t>姓名</t>
  </si>
  <si>
    <t>性别</t>
  </si>
  <si>
    <t>政治面貌</t>
  </si>
  <si>
    <t>服役部队</t>
  </si>
  <si>
    <t>安置类型</t>
  </si>
  <si>
    <t>退出现役证编号</t>
  </si>
  <si>
    <t>加分</t>
  </si>
  <si>
    <t>减分</t>
  </si>
  <si>
    <t>总分</t>
  </si>
  <si>
    <t>服役年限</t>
  </si>
  <si>
    <t>奖励记分</t>
  </si>
  <si>
    <t>职业技能等级记分</t>
  </si>
  <si>
    <t>残疾等级记分</t>
  </si>
  <si>
    <t>烈士子女记分</t>
  </si>
  <si>
    <t>其他情况记分</t>
  </si>
  <si>
    <t>处分</t>
  </si>
  <si>
    <t>档案材料弄虚作假</t>
  </si>
  <si>
    <t>平时奖励</t>
  </si>
  <si>
    <t>战时立功奖励</t>
  </si>
  <si>
    <t>12年以内（含12年）3分/年</t>
  </si>
  <si>
    <t>12年以外5分/年</t>
  </si>
  <si>
    <t>不满6个月（按6个月算，即半年）2.5分</t>
  </si>
  <si>
    <t>个人嘉奖1分/次</t>
  </si>
  <si>
    <t>个人三等功3分/次</t>
  </si>
  <si>
    <t>优秀士官人才奖</t>
  </si>
  <si>
    <t>初级1分</t>
  </si>
  <si>
    <t>中级3分</t>
  </si>
  <si>
    <t>高级5分</t>
  </si>
  <si>
    <t>技师7分</t>
  </si>
  <si>
    <t>高级技师9分</t>
  </si>
  <si>
    <t>一等奖12分</t>
  </si>
  <si>
    <t>二等奖8分</t>
  </si>
  <si>
    <t>三等奖4分</t>
  </si>
  <si>
    <t>王超众</t>
  </si>
  <si>
    <t>男</t>
  </si>
  <si>
    <t>党员</t>
  </si>
  <si>
    <t>94326部队</t>
  </si>
  <si>
    <t>回原籍</t>
  </si>
  <si>
    <t>（空）退字第04041164号</t>
  </si>
  <si>
    <t>张广宇</t>
  </si>
  <si>
    <t>66291部队</t>
  </si>
  <si>
    <t>异地安置</t>
  </si>
  <si>
    <t>（军后）退字第141709081号</t>
  </si>
  <si>
    <t>杨征</t>
  </si>
  <si>
    <t>93868部队</t>
  </si>
  <si>
    <t>（空）退字第03172710号</t>
  </si>
  <si>
    <t>秦艳丰</t>
  </si>
  <si>
    <t>91404部队</t>
  </si>
  <si>
    <t>（海）退字第08064272号</t>
  </si>
  <si>
    <t>张江欧</t>
  </si>
  <si>
    <t>驻北京老干部服务管理</t>
  </si>
  <si>
    <t>（陆）退字第08175724号</t>
  </si>
  <si>
    <t>12年-3分</t>
  </si>
  <si>
    <t>&gt;12年-5分</t>
  </si>
  <si>
    <t>不满6个月-2.5分</t>
  </si>
  <si>
    <t>2018年春季符合政府安排工作条件退役士兵服役表现量化评分表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</si>
</sst>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sqref="A1:AA1"/>
    </sheetView>
  </sheetViews>
  <sheetFormatPr defaultColWidth="9" defaultRowHeight="13.5"/>
  <cols>
    <col min="1" max="1" width="4.625" style="4" customWidth="1"/>
    <col min="2" max="2" width="8" style="4" customWidth="1"/>
    <col min="3" max="3" width="4.375" style="4" customWidth="1"/>
    <col min="4" max="4" width="4.25" style="4" customWidth="1"/>
    <col min="5" max="5" width="6.375" style="4" customWidth="1"/>
    <col min="6" max="6" width="5.5" style="4" customWidth="1"/>
    <col min="7" max="7" width="9.75" style="4" customWidth="1"/>
    <col min="8" max="8" width="7.875" style="4" customWidth="1"/>
    <col min="9" max="9" width="6" style="4" customWidth="1"/>
    <col min="10" max="10" width="9.75" style="4" customWidth="1"/>
    <col min="11" max="11" width="5.25" style="4" customWidth="1"/>
    <col min="12" max="12" width="5.625" style="4" customWidth="1"/>
    <col min="13" max="13" width="4.625" style="4" customWidth="1"/>
    <col min="14" max="15" width="3.25" style="4" customWidth="1"/>
    <col min="16" max="16" width="4.125" style="4" customWidth="1"/>
    <col min="17" max="18" width="3.875" style="4" customWidth="1"/>
    <col min="19" max="20" width="3.5" style="4" customWidth="1"/>
    <col min="21" max="21" width="3.875" style="4" customWidth="1"/>
    <col min="22" max="22" width="4.875" style="4" customWidth="1"/>
    <col min="23" max="23" width="5.25" style="4" customWidth="1"/>
    <col min="24" max="24" width="5.375" style="4" customWidth="1"/>
    <col min="25" max="25" width="4.5" style="4" customWidth="1"/>
    <col min="26" max="26" width="5.5" style="4" customWidth="1"/>
    <col min="27" max="27" width="5.875" style="4" customWidth="1"/>
    <col min="28" max="16384" width="9" style="4"/>
  </cols>
  <sheetData>
    <row r="1" spans="1:27" ht="39.950000000000003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 t="s">
        <v>8</v>
      </c>
      <c r="Z2" s="7"/>
      <c r="AA2" s="7" t="s">
        <v>9</v>
      </c>
    </row>
    <row r="3" spans="1:27" ht="21" customHeight="1">
      <c r="A3" s="7"/>
      <c r="B3" s="7"/>
      <c r="C3" s="7"/>
      <c r="D3" s="7"/>
      <c r="E3" s="7"/>
      <c r="F3" s="7"/>
      <c r="G3" s="7"/>
      <c r="H3" s="7" t="s">
        <v>10</v>
      </c>
      <c r="I3" s="7"/>
      <c r="J3" s="7"/>
      <c r="K3" s="7" t="s">
        <v>11</v>
      </c>
      <c r="L3" s="7"/>
      <c r="M3" s="7"/>
      <c r="N3" s="7"/>
      <c r="O3" s="7"/>
      <c r="P3" s="7"/>
      <c r="Q3" s="7" t="s">
        <v>12</v>
      </c>
      <c r="R3" s="7"/>
      <c r="S3" s="7"/>
      <c r="T3" s="7"/>
      <c r="U3" s="7"/>
      <c r="V3" s="7" t="s">
        <v>13</v>
      </c>
      <c r="W3" s="7" t="s">
        <v>14</v>
      </c>
      <c r="X3" s="7" t="s">
        <v>15</v>
      </c>
      <c r="Y3" s="7" t="s">
        <v>16</v>
      </c>
      <c r="Z3" s="7" t="s">
        <v>17</v>
      </c>
      <c r="AA3" s="7"/>
    </row>
    <row r="4" spans="1:27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18</v>
      </c>
      <c r="L4" s="7"/>
      <c r="M4" s="7"/>
      <c r="N4" s="7"/>
      <c r="O4" s="7"/>
      <c r="P4" s="7" t="s">
        <v>19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33" customHeight="1">
      <c r="A5" s="7"/>
      <c r="B5" s="7"/>
      <c r="C5" s="7"/>
      <c r="D5" s="7"/>
      <c r="E5" s="7"/>
      <c r="F5" s="7"/>
      <c r="G5" s="7"/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/>
      <c r="O5" s="7"/>
      <c r="P5" s="7"/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/>
      <c r="W5" s="7"/>
      <c r="X5" s="7"/>
      <c r="Y5" s="7"/>
      <c r="Z5" s="7"/>
      <c r="AA5" s="7"/>
    </row>
    <row r="6" spans="1:27" ht="7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 t="s">
        <v>31</v>
      </c>
      <c r="N6" s="5" t="s">
        <v>32</v>
      </c>
      <c r="O6" s="5" t="s">
        <v>33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54" customHeight="1">
      <c r="A7" s="5">
        <v>1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6" t="s">
        <v>39</v>
      </c>
      <c r="H7" s="2">
        <f>12*3</f>
        <v>36</v>
      </c>
      <c r="I7" s="2">
        <v>20</v>
      </c>
      <c r="J7" s="2">
        <v>2.5</v>
      </c>
      <c r="K7" s="2">
        <v>6</v>
      </c>
      <c r="L7" s="5">
        <v>3</v>
      </c>
      <c r="M7" s="5"/>
      <c r="N7" s="5"/>
      <c r="O7" s="5"/>
      <c r="P7" s="5"/>
      <c r="Q7" s="5"/>
      <c r="R7" s="5"/>
      <c r="S7" s="5">
        <v>5</v>
      </c>
      <c r="T7" s="5"/>
      <c r="U7" s="5"/>
      <c r="V7" s="5"/>
      <c r="W7" s="5"/>
      <c r="X7" s="5">
        <v>18.7</v>
      </c>
      <c r="Y7" s="5"/>
      <c r="Z7" s="5"/>
      <c r="AA7" s="5">
        <v>91.2</v>
      </c>
    </row>
    <row r="8" spans="1:27" ht="66.75" customHeight="1">
      <c r="A8" s="5">
        <v>2</v>
      </c>
      <c r="B8" s="5" t="s">
        <v>40</v>
      </c>
      <c r="C8" s="5" t="s">
        <v>35</v>
      </c>
      <c r="D8" s="5" t="s">
        <v>36</v>
      </c>
      <c r="E8" s="5" t="s">
        <v>41</v>
      </c>
      <c r="F8" s="5" t="s">
        <v>42</v>
      </c>
      <c r="G8" s="5" t="s">
        <v>43</v>
      </c>
      <c r="H8" s="2">
        <f t="shared" ref="H8:H11" si="0">12*3</f>
        <v>36</v>
      </c>
      <c r="I8" s="2">
        <f t="shared" ref="I8:I11" si="1">4*5</f>
        <v>20</v>
      </c>
      <c r="J8" s="2">
        <v>2.5</v>
      </c>
      <c r="K8" s="2">
        <v>7</v>
      </c>
      <c r="L8" s="5">
        <v>9</v>
      </c>
      <c r="M8" s="5"/>
      <c r="N8" s="5"/>
      <c r="O8" s="5"/>
      <c r="P8" s="5"/>
      <c r="Q8" s="5"/>
      <c r="R8" s="5"/>
      <c r="S8" s="5">
        <v>5</v>
      </c>
      <c r="T8" s="5"/>
      <c r="U8" s="5"/>
      <c r="V8" s="5"/>
      <c r="W8" s="5"/>
      <c r="X8" s="5"/>
      <c r="Y8" s="5"/>
      <c r="Z8" s="5"/>
      <c r="AA8" s="5">
        <f t="shared" ref="AA8:AA11" si="2">H8+I8+J8+K8+L8+O8+S8</f>
        <v>79.5</v>
      </c>
    </row>
    <row r="9" spans="1:27" ht="60.75" customHeight="1">
      <c r="A9" s="5">
        <v>3</v>
      </c>
      <c r="B9" s="5" t="s">
        <v>44</v>
      </c>
      <c r="C9" s="5" t="s">
        <v>35</v>
      </c>
      <c r="D9" s="5" t="s">
        <v>36</v>
      </c>
      <c r="E9" s="5" t="s">
        <v>45</v>
      </c>
      <c r="F9" s="5" t="s">
        <v>38</v>
      </c>
      <c r="G9" s="5" t="s">
        <v>46</v>
      </c>
      <c r="H9" s="2">
        <f t="shared" si="0"/>
        <v>36</v>
      </c>
      <c r="I9" s="2">
        <f t="shared" si="1"/>
        <v>20</v>
      </c>
      <c r="J9" s="2">
        <v>2.5</v>
      </c>
      <c r="K9" s="2">
        <v>4</v>
      </c>
      <c r="L9" s="5">
        <v>3</v>
      </c>
      <c r="M9" s="5"/>
      <c r="N9" s="5"/>
      <c r="O9" s="5">
        <v>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2"/>
        <v>69.5</v>
      </c>
    </row>
    <row r="10" spans="1:27" ht="63.75" customHeight="1">
      <c r="A10" s="5">
        <v>4</v>
      </c>
      <c r="B10" s="5" t="s">
        <v>47</v>
      </c>
      <c r="C10" s="5" t="s">
        <v>35</v>
      </c>
      <c r="D10" s="5" t="s">
        <v>36</v>
      </c>
      <c r="E10" s="5" t="s">
        <v>48</v>
      </c>
      <c r="F10" s="5" t="s">
        <v>42</v>
      </c>
      <c r="G10" s="5" t="s">
        <v>49</v>
      </c>
      <c r="H10" s="2">
        <f t="shared" si="0"/>
        <v>36</v>
      </c>
      <c r="I10" s="2">
        <v>20</v>
      </c>
      <c r="J10" s="2">
        <v>2.5</v>
      </c>
      <c r="K10" s="2">
        <v>8</v>
      </c>
      <c r="L10" s="5">
        <v>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2"/>
        <v>69.5</v>
      </c>
    </row>
    <row r="11" spans="1:27" ht="65.25" customHeight="1">
      <c r="A11" s="5">
        <v>5</v>
      </c>
      <c r="B11" s="5" t="s">
        <v>50</v>
      </c>
      <c r="C11" s="5" t="s">
        <v>35</v>
      </c>
      <c r="D11" s="5" t="s">
        <v>36</v>
      </c>
      <c r="E11" s="6" t="s">
        <v>51</v>
      </c>
      <c r="F11" s="5" t="s">
        <v>42</v>
      </c>
      <c r="G11" s="5" t="s">
        <v>52</v>
      </c>
      <c r="H11" s="2">
        <f t="shared" si="0"/>
        <v>36</v>
      </c>
      <c r="I11" s="2">
        <f t="shared" si="1"/>
        <v>20</v>
      </c>
      <c r="J11" s="2">
        <v>2.5</v>
      </c>
      <c r="K11" s="2">
        <v>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2"/>
        <v>62.5</v>
      </c>
    </row>
  </sheetData>
  <mergeCells count="32">
    <mergeCell ref="A1:AA1"/>
    <mergeCell ref="H2:X2"/>
    <mergeCell ref="Y2:Z2"/>
    <mergeCell ref="K3:P3"/>
    <mergeCell ref="K4:O4"/>
    <mergeCell ref="P4:P6"/>
    <mergeCell ref="Q5:Q6"/>
    <mergeCell ref="R5:R6"/>
    <mergeCell ref="S5:S6"/>
    <mergeCell ref="T5:T6"/>
    <mergeCell ref="U5:U6"/>
    <mergeCell ref="V3:V6"/>
    <mergeCell ref="W3:W6"/>
    <mergeCell ref="X3:X6"/>
    <mergeCell ref="Y3:Y6"/>
    <mergeCell ref="Z3:Z6"/>
    <mergeCell ref="AA2:AA6"/>
    <mergeCell ref="H3:J4"/>
    <mergeCell ref="Q3:U4"/>
    <mergeCell ref="M5:O5"/>
    <mergeCell ref="A2:A6"/>
    <mergeCell ref="B2:B6"/>
    <mergeCell ref="C2:C6"/>
    <mergeCell ref="D2:D6"/>
    <mergeCell ref="E2:E6"/>
    <mergeCell ref="F2:F6"/>
    <mergeCell ref="G2:G6"/>
    <mergeCell ref="H5:H6"/>
    <mergeCell ref="I5:I6"/>
    <mergeCell ref="J5:J6"/>
    <mergeCell ref="K5:K6"/>
    <mergeCell ref="L5:L6"/>
  </mergeCells>
  <phoneticPr fontId="4" type="noConversion"/>
  <pageMargins left="0.31388888888888899" right="0.27500000000000002" top="0.35416666666666702" bottom="0.39305555555555599" header="0.3541666666666670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3" sqref="B3:D6"/>
    </sheetView>
  </sheetViews>
  <sheetFormatPr defaultColWidth="9" defaultRowHeight="13.5"/>
  <cols>
    <col min="1" max="1" width="11.375" style="1"/>
    <col min="2" max="2" width="11.375" style="1" customWidth="1"/>
    <col min="3" max="3" width="11.625" style="1" customWidth="1"/>
    <col min="4" max="4" width="16.625" style="1" customWidth="1"/>
    <col min="5" max="16384" width="9" style="1"/>
  </cols>
  <sheetData>
    <row r="1" spans="1:5" ht="36.950000000000003" customHeight="1">
      <c r="A1" s="2" t="s">
        <v>1</v>
      </c>
      <c r="B1" s="2" t="s">
        <v>53</v>
      </c>
      <c r="C1" s="2" t="s">
        <v>54</v>
      </c>
      <c r="D1" s="2" t="s">
        <v>55</v>
      </c>
      <c r="E1" s="2" t="s">
        <v>9</v>
      </c>
    </row>
    <row r="2" spans="1:5">
      <c r="A2" s="2" t="s">
        <v>40</v>
      </c>
      <c r="B2" s="2">
        <f t="shared" ref="B2:B6" si="0">12*3</f>
        <v>36</v>
      </c>
      <c r="C2" s="2">
        <f>4*5</f>
        <v>20</v>
      </c>
      <c r="D2" s="2">
        <v>2.5</v>
      </c>
      <c r="E2" s="2">
        <f t="shared" ref="E2:E6" si="1">B2+C2+D2</f>
        <v>58.5</v>
      </c>
    </row>
    <row r="3" spans="1:5">
      <c r="A3" s="2" t="s">
        <v>50</v>
      </c>
      <c r="B3" s="2">
        <f t="shared" si="0"/>
        <v>36</v>
      </c>
      <c r="C3" s="2">
        <f>4*5</f>
        <v>20</v>
      </c>
      <c r="D3" s="2">
        <v>2.5</v>
      </c>
      <c r="E3" s="2">
        <f t="shared" si="1"/>
        <v>58.5</v>
      </c>
    </row>
    <row r="4" spans="1:5">
      <c r="A4" s="2" t="s">
        <v>44</v>
      </c>
      <c r="B4" s="2">
        <f t="shared" si="0"/>
        <v>36</v>
      </c>
      <c r="C4" s="2">
        <f>4*5</f>
        <v>20</v>
      </c>
      <c r="D4" s="2">
        <v>2.5</v>
      </c>
      <c r="E4" s="2">
        <f t="shared" si="1"/>
        <v>58.5</v>
      </c>
    </row>
    <row r="5" spans="1:5">
      <c r="A5" s="2" t="s">
        <v>34</v>
      </c>
      <c r="B5" s="2">
        <f t="shared" si="0"/>
        <v>36</v>
      </c>
      <c r="C5" s="2">
        <f>4*5</f>
        <v>20</v>
      </c>
      <c r="D5" s="2">
        <v>2.5</v>
      </c>
      <c r="E5" s="2">
        <f t="shared" si="1"/>
        <v>58.5</v>
      </c>
    </row>
    <row r="6" spans="1:5">
      <c r="A6" s="2" t="s">
        <v>47</v>
      </c>
      <c r="B6" s="2">
        <f t="shared" si="0"/>
        <v>36</v>
      </c>
      <c r="C6" s="2">
        <v>15</v>
      </c>
      <c r="D6" s="2">
        <v>2.5</v>
      </c>
      <c r="E6" s="2">
        <f t="shared" si="1"/>
        <v>53.5</v>
      </c>
    </row>
    <row r="7" spans="1:5">
      <c r="A7" s="3"/>
      <c r="B7" s="3"/>
      <c r="C7" s="3"/>
      <c r="D7" s="3"/>
    </row>
    <row r="8" spans="1:5">
      <c r="A8" s="3"/>
      <c r="B8" s="3"/>
      <c r="C8" s="3"/>
      <c r="D8" s="3"/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 SYSTEM</cp:lastModifiedBy>
  <cp:lastPrinted>2018-11-02T07:42:21Z</cp:lastPrinted>
  <dcterms:created xsi:type="dcterms:W3CDTF">2018-10-16T06:20:00Z</dcterms:created>
  <dcterms:modified xsi:type="dcterms:W3CDTF">2018-11-02T07:51:57Z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